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 GRUPPEN Abteilungen Sekretariat Fachkommission\Abteilung KV  MPA\GB\BIVO\BIVO ab 2023\"/>
    </mc:Choice>
  </mc:AlternateContent>
  <xr:revisionPtr revIDLastSave="0" documentId="8_{4649020F-A17A-4E08-92EA-ECC2F8A8CD97}" xr6:coauthVersionLast="36" xr6:coauthVersionMax="36" xr10:uidLastSave="{00000000-0000-0000-0000-000000000000}"/>
  <bookViews>
    <workbookView xWindow="0" yWindow="0" windowWidth="28800" windowHeight="12225" xr2:uid="{15E56405-D87E-4B77-8C68-FB6D81723F87}"/>
  </bookViews>
  <sheets>
    <sheet name="EF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1" i="1" l="1"/>
  <c r="D11" i="1"/>
  <c r="B11" i="1"/>
  <c r="F13" i="1" l="1"/>
  <c r="F26" i="1" s="1"/>
  <c r="F27" i="1" s="1"/>
</calcChain>
</file>

<file path=xl/sharedStrings.xml><?xml version="1.0" encoding="utf-8"?>
<sst xmlns="http://schemas.openxmlformats.org/spreadsheetml/2006/main" count="62" uniqueCount="53">
  <si>
    <t>Gewichtung</t>
  </si>
  <si>
    <t>Erfahrungsnoten (Gewichtungsanteil QV 40%)</t>
  </si>
  <si>
    <t>Bildung Berufliche Praxis
(Betrieb)
HKB A - HKB E</t>
  </si>
  <si>
    <t>Überbetrieblicher Kurs
HKB A - HKB E</t>
  </si>
  <si>
    <t>Semesterzeugnisnote 5 (HKB A - HKB C + Option)</t>
  </si>
  <si>
    <t>HKB A</t>
  </si>
  <si>
    <t>HKB B</t>
  </si>
  <si>
    <t>HKB C</t>
  </si>
  <si>
    <t>HKB D</t>
  </si>
  <si>
    <t>HKB E</t>
  </si>
  <si>
    <t>75 Min. schriftlich</t>
  </si>
  <si>
    <t>30 Min. mündlich</t>
  </si>
  <si>
    <t>75 Min schriftlich</t>
  </si>
  <si>
    <t>30 Min mündlich</t>
  </si>
  <si>
    <t>Fallarbeit mit Teilaufgaben</t>
  </si>
  <si>
    <t>Handlungssimulationen (+Fremdsprache)</t>
  </si>
  <si>
    <t>Handlungskompetenzbereich</t>
  </si>
  <si>
    <t>Art der Prüfung</t>
  </si>
  <si>
    <t>Anteil Gewichtung</t>
  </si>
  <si>
    <t>20% - halbe ganze Note</t>
  </si>
  <si>
    <t>Betrieblicher Kompetenznachweis 1</t>
  </si>
  <si>
    <t>Betrieblicher Kompetenznachweis 2</t>
  </si>
  <si>
    <t>Betrieblicher Kompetenznachweis 3</t>
  </si>
  <si>
    <t>Betrieblicher Kompetenznachweis 4</t>
  </si>
  <si>
    <t>Betrieblicher Kompetenznachweis 5</t>
  </si>
  <si>
    <t>Betrieblicher Kompetenznachweis 6</t>
  </si>
  <si>
    <t>Semesterzeugnisnote 6 (HKB B + HKB C + Option)</t>
  </si>
  <si>
    <t>Semesterzeugnisnote 1 (HKB A - HKB E + WPB)</t>
  </si>
  <si>
    <t>Berufskenntnisse und Allgemeinbildung
(Berufsfachschule)
HKB A - HKB E
Wahlpflichtbereich (WPB) und Option</t>
  </si>
  <si>
    <t>Semesterzeugnisnote 2 (HKB A - HKB E + WPB)</t>
  </si>
  <si>
    <t>Semesterzeugnisnote 3 (HKB A - HKB E + WPB)</t>
  </si>
  <si>
    <t>Semesterzeugnisnote 4 (HKB A - HKB E + WPB)</t>
  </si>
  <si>
    <t>Präsentation und aktive Anwendung</t>
  </si>
  <si>
    <t>Rollenspiele und aktive Anwendung (+ Fremdsprache)</t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</si>
  <si>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</si>
  <si>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</si>
  <si>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</si>
  <si>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 xml:space="preserve">Qualifikationsverfahren mit Abschlussprüfungen EFZ 
</t>
    </r>
    <r>
      <rPr>
        <b/>
        <sz val="10"/>
        <color theme="1"/>
        <rFont val="Arial"/>
        <family val="2"/>
      </rPr>
      <t>(nach Bildungsverordnung 2023)</t>
    </r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</si>
  <si>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</si>
  <si>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</si>
  <si>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6 betrieblichen 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</si>
  <si>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2 üK-KN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</si>
  <si>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Arial"/>
        <family val="2"/>
      </rPr>
      <t>(Rundung auf halbe und ganze Noten)</t>
    </r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</si>
  <si>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</si>
  <si>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r>
      <t xml:space="preserve">Abschlussprüfungen in Berufskenntnisse und Allgemeinbildung (Gewichtungsanteil QV 30% - Fallnote - </t>
    </r>
    <r>
      <rPr>
        <sz val="12"/>
        <color theme="1"/>
        <rFont val="Arial"/>
        <family val="2"/>
      </rPr>
      <t>halbe oder ganze Noten</t>
    </r>
    <r>
      <rPr>
        <b/>
        <sz val="12"/>
        <color theme="1"/>
        <rFont val="Arial"/>
        <family val="2"/>
      </rPr>
      <t>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</si>
  <si>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</si>
  <si>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</si>
  <si>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fünf Qualifikationsbereiche, gerundet auf eine Dezimalstelle)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</si>
  <si>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</si>
  <si>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t>Stand: Dezember 2022</t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</si>
  <si>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>(Mittel der aus der Summe und Gewichtung der drei Qualifikationsbereiche, gerundet auf eine Dezimalstelle)</t>
    </r>
  </si>
  <si>
    <t>üK-Kompetenznachweis 1</t>
  </si>
  <si>
    <t>üK-Kompetenznachweis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</si>
</sst>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7" borderId="8" xfId="0" applyFont="1" applyFill="1" applyBorder="1" applyAlignment="1" applyProtection="1">
      <alignment vertical="center"/>
    </xf>
    <xf numFmtId="0" fontId="4" fillId="7" borderId="9" xfId="0" applyFont="1" applyFill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" fillId="8" borderId="8" xfId="0" applyFont="1" applyFill="1" applyBorder="1" applyAlignment="1" applyProtection="1">
      <alignment vertical="center" wrapText="1"/>
    </xf>
    <xf numFmtId="0" fontId="1" fillId="8" borderId="10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left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0" fillId="8" borderId="1" xfId="0" applyFont="1" applyFill="1" applyBorder="1" applyProtection="1"/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/>
    <xf numFmtId="0" fontId="0" fillId="4" borderId="1" xfId="0" applyFont="1" applyFill="1" applyBorder="1" applyProtection="1"/>
    <xf numFmtId="0" fontId="0" fillId="0" borderId="0" xfId="0" applyFont="1" applyProtection="1"/>
    <xf numFmtId="0" fontId="0" fillId="3" borderId="11" xfId="0" applyFont="1" applyFill="1" applyBorder="1" applyProtection="1"/>
    <xf numFmtId="0" fontId="0" fillId="3" borderId="12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vertical="center" wrapText="1"/>
    </xf>
    <xf numFmtId="0" fontId="1" fillId="8" borderId="1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vertical="center" wrapText="1"/>
    </xf>
    <xf numFmtId="0" fontId="1" fillId="3" borderId="1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vertical="center" wrapText="1"/>
    </xf>
    <xf numFmtId="0" fontId="1" fillId="4" borderId="1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8" borderId="14" xfId="0" applyFont="1" applyFill="1" applyBorder="1" applyProtection="1"/>
    <xf numFmtId="9" fontId="1" fillId="8" borderId="17" xfId="0" applyNumberFormat="1" applyFont="1" applyFill="1" applyBorder="1" applyAlignment="1" applyProtection="1">
      <alignment horizontal="center" vertical="center"/>
    </xf>
    <xf numFmtId="0" fontId="1" fillId="3" borderId="14" xfId="0" applyFont="1" applyFill="1" applyBorder="1" applyProtection="1"/>
    <xf numFmtId="9" fontId="1" fillId="3" borderId="17" xfId="0" applyNumberFormat="1" applyFont="1" applyFill="1" applyBorder="1" applyAlignment="1" applyProtection="1">
      <alignment horizontal="center" vertical="center"/>
    </xf>
    <xf numFmtId="0" fontId="1" fillId="4" borderId="14" xfId="0" applyFont="1" applyFill="1" applyBorder="1" applyProtection="1"/>
    <xf numFmtId="9" fontId="1" fillId="4" borderId="12" xfId="0" applyNumberFormat="1" applyFont="1" applyFill="1" applyBorder="1" applyAlignment="1" applyProtection="1">
      <alignment horizontal="center" vertical="center"/>
    </xf>
    <xf numFmtId="0" fontId="0" fillId="7" borderId="14" xfId="0" applyFont="1" applyFill="1" applyBorder="1" applyAlignment="1" applyProtection="1">
      <alignment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7" borderId="15" xfId="0" applyFont="1" applyFill="1" applyBorder="1" applyAlignment="1" applyProtection="1">
      <alignment vertical="center"/>
    </xf>
    <xf numFmtId="0" fontId="4" fillId="10" borderId="7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vertical="center"/>
    </xf>
    <xf numFmtId="0" fontId="5" fillId="6" borderId="18" xfId="0" applyFont="1" applyFill="1" applyBorder="1" applyAlignment="1" applyProtection="1">
      <alignment horizontal="center" vertical="center"/>
    </xf>
    <xf numFmtId="0" fontId="5" fillId="6" borderId="1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4" fillId="9" borderId="2" xfId="0" applyFont="1" applyFill="1" applyBorder="1" applyAlignment="1" applyProtection="1">
      <alignment horizontal="left" vertical="center"/>
    </xf>
    <xf numFmtId="0" fontId="4" fillId="9" borderId="18" xfId="0" applyFont="1" applyFill="1" applyBorder="1" applyAlignment="1" applyProtection="1">
      <alignment horizontal="left" vertical="center"/>
    </xf>
    <xf numFmtId="0" fontId="4" fillId="9" borderId="16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1" xfId="0" applyFont="1" applyFill="1" applyBorder="1" applyProtection="1"/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0" fillId="2" borderId="21" xfId="0" applyFont="1" applyFill="1" applyBorder="1" applyProtection="1"/>
    <xf numFmtId="0" fontId="0" fillId="2" borderId="5" xfId="0" applyFont="1" applyFill="1" applyBorder="1" applyAlignment="1" applyProtection="1">
      <alignment vertical="center"/>
    </xf>
    <xf numFmtId="9" fontId="0" fillId="2" borderId="5" xfId="0" applyNumberFormat="1" applyFont="1" applyFill="1" applyBorder="1" applyProtection="1"/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4" fillId="9" borderId="14" xfId="0" applyFont="1" applyFill="1" applyBorder="1" applyAlignment="1" applyProtection="1">
      <alignment horizontal="left" vertical="center"/>
    </xf>
    <xf numFmtId="0" fontId="4" fillId="9" borderId="15" xfId="0" applyFont="1" applyFill="1" applyBorder="1" applyAlignment="1" applyProtection="1">
      <alignment horizontal="left" vertical="center"/>
    </xf>
    <xf numFmtId="0" fontId="4" fillId="11" borderId="7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vertical="center"/>
    </xf>
    <xf numFmtId="0" fontId="4" fillId="5" borderId="20" xfId="0" applyFont="1" applyFill="1" applyBorder="1" applyAlignment="1" applyProtection="1">
      <alignment horizontal="center" vertical="center"/>
    </xf>
    <xf numFmtId="0" fontId="4" fillId="5" borderId="20" xfId="0" applyFont="1" applyFill="1" applyBorder="1" applyAlignment="1" applyProtection="1">
      <alignment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5" borderId="24" xfId="0" applyFont="1" applyFill="1" applyBorder="1" applyAlignment="1" applyProtection="1">
      <alignment horizontal="center" vertical="center"/>
    </xf>
    <xf numFmtId="0" fontId="0" fillId="0" borderId="0" xfId="0" applyFont="1" applyBorder="1" applyProtection="1"/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/>
    </xf>
    <xf numFmtId="0" fontId="0" fillId="2" borderId="5" xfId="0" applyFont="1" applyFill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1841500</xdr:colOff>
      <xdr:row>0</xdr:row>
      <xdr:rowOff>34925</xdr:rowOff>
    </xdr:from>
    <xdr:to>
      <xdr:col>5</xdr:col>
      <xdr:colOff>692535</xdr:colOff>
      <xdr:row>0</xdr:row>
      <xdr:rowOff>458598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8500922-A6DE-4725-9198-2A80556CA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4925"/>
          <a:ext cx="1895860" cy="42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G31"/>
  <sheetViews>
    <sheetView tabSelected="1" zoomScaleNormal="100" workbookViewId="0">
      <selection activeCell="D6" sqref="D6"/>
    </sheetView>
  </sheetViews>
  <sheetFormatPr baseColWidth="10" defaultColWidth="10.85546875" defaultRowHeight="12.75" x14ac:dyDescent="0.2"/>
  <cols>
    <col min="1" max="1" width="31" style="22" customWidth="1"/>
    <col min="2" max="2" width="15.5703125" style="45" customWidth="1"/>
    <col min="3" max="3" width="30.5703125" style="22" customWidth="1"/>
    <col min="4" max="4" width="12.42578125" style="45" customWidth="1"/>
    <col min="5" max="5" width="43.5703125" style="22" customWidth="1"/>
    <col min="6" max="6" width="13.140625" style="45" customWidth="1"/>
    <col min="7" max="7" width="1.42578125" style="22" customWidth="1"/>
    <col min="8" max="16384" width="10.85546875" style="22"/>
  </cols>
  <sheetData>
    <row r="1" spans="1:6" s="2" customFormat="1" ht="36.950000000000003" customHeight="1" x14ac:dyDescent="0.2">
      <c r="A1" s="76" t="s">
        <v>37</v>
      </c>
      <c r="B1" s="76"/>
      <c r="C1" s="76"/>
      <c r="D1" s="1"/>
      <c r="F1" s="1"/>
    </row>
    <row r="2" spans="1:6" s="5" customFormat="1" ht="13.5" customHeight="1" x14ac:dyDescent="0.2">
      <c r="A2" s="3" t="s">
        <v>49</v>
      </c>
      <c r="B2" s="4"/>
      <c r="D2" s="4"/>
      <c r="F2" s="4"/>
    </row>
    <row r="3" spans="1:6" s="10" customFormat="1" ht="24.2" customHeight="1" x14ac:dyDescent="0.2">
      <c r="A3" s="6" t="s">
        <v>1</v>
      </c>
      <c r="B3" s="7"/>
      <c r="C3" s="8"/>
      <c r="D3" s="7"/>
      <c r="E3" s="8"/>
      <c r="F3" s="9"/>
    </row>
    <row r="4" spans="1:6" s="17" customFormat="1" ht="51" x14ac:dyDescent="0.2">
      <c r="A4" s="11" t="s">
        <v>2</v>
      </c>
      <c r="B4" s="12" t="s">
        <v>38</v>
      </c>
      <c r="C4" s="13" t="s">
        <v>3</v>
      </c>
      <c r="D4" s="14" t="s">
        <v>39</v>
      </c>
      <c r="E4" s="15" t="s">
        <v>28</v>
      </c>
      <c r="F4" s="16" t="s">
        <v>38</v>
      </c>
    </row>
    <row r="5" spans="1:6" x14ac:dyDescent="0.2">
      <c r="A5" s="18" t="s">
        <v>20</v>
      </c>
      <c r="B5" s="19"/>
      <c r="C5" s="20" t="s">
        <v>51</v>
      </c>
      <c r="D5" s="19"/>
      <c r="E5" s="21" t="s">
        <v>27</v>
      </c>
      <c r="F5" s="19"/>
    </row>
    <row r="6" spans="1:6" x14ac:dyDescent="0.2">
      <c r="A6" s="18" t="s">
        <v>21</v>
      </c>
      <c r="B6" s="19"/>
      <c r="C6" s="20" t="s">
        <v>52</v>
      </c>
      <c r="D6" s="19"/>
      <c r="E6" s="21" t="s">
        <v>29</v>
      </c>
      <c r="F6" s="19"/>
    </row>
    <row r="7" spans="1:6" x14ac:dyDescent="0.2">
      <c r="A7" s="18" t="s">
        <v>22</v>
      </c>
      <c r="B7" s="19"/>
      <c r="C7" s="23"/>
      <c r="D7" s="24"/>
      <c r="E7" s="21" t="s">
        <v>30</v>
      </c>
      <c r="F7" s="19"/>
    </row>
    <row r="8" spans="1:6" x14ac:dyDescent="0.2">
      <c r="A8" s="18" t="s">
        <v>23</v>
      </c>
      <c r="B8" s="19"/>
      <c r="C8" s="23"/>
      <c r="D8" s="24"/>
      <c r="E8" s="21" t="s">
        <v>31</v>
      </c>
      <c r="F8" s="19"/>
    </row>
    <row r="9" spans="1:6" x14ac:dyDescent="0.2">
      <c r="A9" s="18" t="s">
        <v>24</v>
      </c>
      <c r="B9" s="19"/>
      <c r="C9" s="23"/>
      <c r="D9" s="24"/>
      <c r="E9" s="21" t="s">
        <v>4</v>
      </c>
      <c r="F9" s="19"/>
    </row>
    <row r="10" spans="1:6" x14ac:dyDescent="0.2">
      <c r="A10" s="18" t="s">
        <v>25</v>
      </c>
      <c r="B10" s="25"/>
      <c r="C10" s="23"/>
      <c r="D10" s="26"/>
      <c r="E10" s="21" t="s">
        <v>26</v>
      </c>
      <c r="F10" s="25"/>
    </row>
    <row r="11" spans="1:6" s="33" customFormat="1" ht="51" x14ac:dyDescent="0.2">
      <c r="A11" s="27" t="s">
        <v>40</v>
      </c>
      <c r="B11" s="28" t="e">
        <f>ROUND(AVERAGE(B5,B6,B7,B8,B9,B10)*2,0)/2</f>
        <v>#DIV/0!</v>
      </c>
      <c r="C11" s="29" t="s">
        <v>41</v>
      </c>
      <c r="D11" s="30" t="e">
        <f>ROUND(AVERAGE(D5,D6)*2,0)/2</f>
        <v>#DIV/0!</v>
      </c>
      <c r="E11" s="31" t="s">
        <v>42</v>
      </c>
      <c r="F11" s="32" t="e">
        <f>ROUND(AVERAGE(F5,F6,F7,F8,F9,F10)*2,0)/2</f>
        <v>#DIV/0!</v>
      </c>
    </row>
    <row r="12" spans="1:6" s="17" customFormat="1" ht="13.5" thickBot="1" x14ac:dyDescent="0.25">
      <c r="A12" s="34" t="s">
        <v>0</v>
      </c>
      <c r="B12" s="35">
        <v>0.25</v>
      </c>
      <c r="C12" s="36" t="s">
        <v>0</v>
      </c>
      <c r="D12" s="37">
        <v>0.25</v>
      </c>
      <c r="E12" s="38" t="s">
        <v>0</v>
      </c>
      <c r="F12" s="39">
        <v>0.5</v>
      </c>
    </row>
    <row r="13" spans="1:6" s="44" customFormat="1" ht="24.95" customHeight="1" thickBot="1" x14ac:dyDescent="0.25">
      <c r="A13" s="40" t="s">
        <v>50</v>
      </c>
      <c r="B13" s="41"/>
      <c r="C13" s="42"/>
      <c r="D13" s="41"/>
      <c r="E13" s="42"/>
      <c r="F13" s="43" t="e">
        <f>ROUND(AVERAGE(B11,D11,F11,F11),1)</f>
        <v>#DIV/0!</v>
      </c>
    </row>
    <row r="14" spans="1:6" ht="6" customHeight="1" thickBot="1" x14ac:dyDescent="0.25">
      <c r="F14" s="46"/>
    </row>
    <row r="15" spans="1:6" s="51" customFormat="1" ht="24.95" customHeight="1" thickBot="1" x14ac:dyDescent="0.25">
      <c r="A15" s="47" t="s">
        <v>43</v>
      </c>
      <c r="B15" s="48"/>
      <c r="C15" s="49"/>
      <c r="D15" s="48"/>
      <c r="E15" s="49"/>
      <c r="F15" s="50"/>
    </row>
    <row r="16" spans="1:6" ht="6.75" customHeight="1" x14ac:dyDescent="0.2"/>
    <row r="17" spans="1:7" s="55" customFormat="1" ht="24.95" customHeight="1" x14ac:dyDescent="0.2">
      <c r="A17" s="52" t="s">
        <v>44</v>
      </c>
      <c r="B17" s="53"/>
      <c r="C17" s="53"/>
      <c r="D17" s="53"/>
      <c r="E17" s="53"/>
      <c r="F17" s="54"/>
    </row>
    <row r="18" spans="1:7" s="17" customFormat="1" x14ac:dyDescent="0.2">
      <c r="A18" s="56" t="s">
        <v>16</v>
      </c>
      <c r="B18" s="57" t="s">
        <v>17</v>
      </c>
      <c r="C18" s="58"/>
      <c r="D18" s="59"/>
      <c r="E18" s="58" t="s">
        <v>18</v>
      </c>
      <c r="F18" s="60"/>
    </row>
    <row r="19" spans="1:7" x14ac:dyDescent="0.2">
      <c r="A19" s="61" t="s">
        <v>5</v>
      </c>
      <c r="B19" s="62" t="s">
        <v>13</v>
      </c>
      <c r="C19" s="78" t="s">
        <v>32</v>
      </c>
      <c r="D19" s="78"/>
      <c r="E19" s="63" t="s">
        <v>19</v>
      </c>
      <c r="F19" s="64"/>
    </row>
    <row r="20" spans="1:7" x14ac:dyDescent="0.2">
      <c r="A20" s="61" t="s">
        <v>6</v>
      </c>
      <c r="B20" s="62" t="s">
        <v>12</v>
      </c>
      <c r="C20" s="78" t="s">
        <v>14</v>
      </c>
      <c r="D20" s="78"/>
      <c r="E20" s="63" t="s">
        <v>19</v>
      </c>
      <c r="F20" s="64"/>
    </row>
    <row r="21" spans="1:7" x14ac:dyDescent="0.2">
      <c r="A21" s="61" t="s">
        <v>7</v>
      </c>
      <c r="B21" s="62" t="s">
        <v>12</v>
      </c>
      <c r="C21" s="78" t="s">
        <v>15</v>
      </c>
      <c r="D21" s="78"/>
      <c r="E21" s="63" t="s">
        <v>19</v>
      </c>
      <c r="F21" s="64"/>
    </row>
    <row r="22" spans="1:7" x14ac:dyDescent="0.2">
      <c r="A22" s="61" t="s">
        <v>8</v>
      </c>
      <c r="B22" s="62" t="s">
        <v>11</v>
      </c>
      <c r="C22" s="78" t="s">
        <v>33</v>
      </c>
      <c r="D22" s="78"/>
      <c r="E22" s="63" t="s">
        <v>19</v>
      </c>
      <c r="F22" s="64"/>
    </row>
    <row r="23" spans="1:7" ht="13.5" thickBot="1" x14ac:dyDescent="0.25">
      <c r="A23" s="61" t="s">
        <v>9</v>
      </c>
      <c r="B23" s="62" t="s">
        <v>10</v>
      </c>
      <c r="C23" s="78" t="s">
        <v>14</v>
      </c>
      <c r="D23" s="78"/>
      <c r="E23" s="63" t="s">
        <v>19</v>
      </c>
      <c r="F23" s="65"/>
    </row>
    <row r="24" spans="1:7" s="55" customFormat="1" ht="24.95" customHeight="1" thickBot="1" x14ac:dyDescent="0.25">
      <c r="A24" s="66" t="s">
        <v>47</v>
      </c>
      <c r="B24" s="67"/>
      <c r="C24" s="67"/>
      <c r="D24" s="67"/>
      <c r="E24" s="67"/>
      <c r="F24" s="68" t="e">
        <f>ROUND(AVERAGE(F19,F20,F21,F22,F23),1)</f>
        <v>#DIV/0!</v>
      </c>
    </row>
    <row r="25" spans="1:7" ht="6.75" customHeight="1" thickBot="1" x14ac:dyDescent="0.25"/>
    <row r="26" spans="1:7" s="10" customFormat="1" ht="24.95" customHeight="1" thickBot="1" x14ac:dyDescent="0.25">
      <c r="A26" s="69" t="s">
        <v>48</v>
      </c>
      <c r="B26" s="70"/>
      <c r="C26" s="71"/>
      <c r="D26" s="70"/>
      <c r="E26" s="71"/>
      <c r="F26" s="72" t="e">
        <f>ROUND(AVERAGE(F13*0.4)+(F15*0.3)+(F24*0.3),1)</f>
        <v>#DIV/0!</v>
      </c>
    </row>
    <row r="27" spans="1:7" ht="24.95" customHeight="1" thickBot="1" x14ac:dyDescent="0.25">
      <c r="A27" s="22" t="s">
        <v>45</v>
      </c>
      <c r="F27" s="73" t="e">
        <f>IF(AND(F15&gt;=4,F24&gt;=4,F26&gt;=4),"bestanden","nicht bestanden")</f>
        <v>#DIV/0!</v>
      </c>
      <c r="G27" s="74"/>
    </row>
    <row r="28" spans="1:7" x14ac:dyDescent="0.2">
      <c r="A28" s="75" t="s">
        <v>34</v>
      </c>
      <c r="D28" s="75"/>
      <c r="F28" s="46"/>
    </row>
    <row r="29" spans="1:7" x14ac:dyDescent="0.2">
      <c r="A29" s="75" t="s">
        <v>35</v>
      </c>
      <c r="D29" s="75"/>
    </row>
    <row r="30" spans="1:7" x14ac:dyDescent="0.2">
      <c r="A30" s="77" t="s">
        <v>36</v>
      </c>
      <c r="B30" s="77"/>
      <c r="D30" s="22"/>
    </row>
    <row r="31" spans="1:7" x14ac:dyDescent="0.2">
      <c r="A31" s="22" t="s">
        <v>46</v>
      </c>
    </row>
  </sheetData>
  <sheetProtection sheet="1" selectLockedCells="1"/>
  <mergeCells count="7">
    <mergeCell ref="A1:C1"/>
    <mergeCell ref="A30:B30"/>
    <mergeCell ref="C19:D19"/>
    <mergeCell ref="C20:D20"/>
    <mergeCell ref="C21:D21"/>
    <mergeCell ref="C22:D22"/>
    <mergeCell ref="C23:D23"/>
  </mergeCells>
  <pageMargins left="0" right="0" top="0.19685039370078741" bottom="0.19685039370078741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Ghirardi Marisa</dc:creator>
  <cp:lastModifiedBy>Meyda Irène BZR</cp:lastModifiedBy>
  <cp:lastPrinted>2022-12-12T09:57:03Z</cp:lastPrinted>
  <dcterms:created xsi:type="dcterms:W3CDTF">2021-12-10T09:25:55Z</dcterms:created>
  <dcterms:modified xsi:type="dcterms:W3CDTF">2023-06-01T14:13:33Z</dcterms:modified>
</cp:coreProperties>
</file>